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enu Order Form" sheetId="1" r:id="rId4"/>
  </sheets>
</workbook>
</file>

<file path=xl/sharedStrings.xml><?xml version="1.0" encoding="utf-8"?>
<sst xmlns="http://schemas.openxmlformats.org/spreadsheetml/2006/main" uniqueCount="57">
  <si>
    <t>회사명:</t>
  </si>
  <si>
    <t>행사 일자:</t>
  </si>
  <si>
    <t>배달 희망 시간:</t>
  </si>
  <si>
    <t>행사 장소 / 객실 번호:</t>
  </si>
  <si>
    <t>당담자 성함:</t>
  </si>
  <si>
    <t>이메일 주소:</t>
  </si>
  <si>
    <t>465 La Cienega Boulevard, Los Angeles, CA 90048</t>
  </si>
  <si>
    <t xml:space="preserve">전화번호: </t>
  </si>
  <si>
    <t>갯수</t>
  </si>
  <si>
    <t>메뉴</t>
  </si>
  <si>
    <t>주문 기준 ($)</t>
  </si>
  <si>
    <t>총 금액 ($)</t>
  </si>
  <si>
    <t>스넥류, 제빵류, 디저트류 (12개 기준)</t>
  </si>
  <si>
    <t>생과일</t>
  </si>
  <si>
    <t>생과일과 베리 플레이트</t>
  </si>
  <si>
    <t>신선한 머핀, 버터 크로와사오가 데니쉬 셀렉션 
(꿀과 유기농 버터 함께 제공)</t>
  </si>
  <si>
    <r>
      <rPr>
        <sz val="11"/>
        <color indexed="8"/>
        <rFont val="Aptos Narrow"/>
      </rPr>
      <t xml:space="preserve">미니 </t>
    </r>
    <r>
      <rPr>
        <sz val="12"/>
        <color indexed="8"/>
        <rFont val="Aptos Narrow"/>
      </rPr>
      <t>SLS</t>
    </r>
    <r>
      <rPr>
        <sz val="11"/>
        <color indexed="8"/>
        <rFont val="Aptos Narrow"/>
      </rPr>
      <t xml:space="preserve"> 조식 파르페 그래놀라를 곁들인 (플레인 &amp; 베리)</t>
    </r>
  </si>
  <si>
    <t>갓 구운 플레인 크로와상</t>
  </si>
  <si>
    <t>SLS 특제 시나몬 롤</t>
  </si>
  <si>
    <t>갓 구운 쿠키</t>
  </si>
  <si>
    <t>홈메이드 브라우니와 블론디</t>
  </si>
  <si>
    <t>케틀, 팝 &amp; 테라 감자 칩 모둠</t>
  </si>
  <si>
    <t>SLS 트레일 믹스 (개별 포장 제공)</t>
  </si>
  <si>
    <t>오렌지 소스를 곁들인 계절 과일과 베리</t>
  </si>
  <si>
    <t>SLS 미니 타르트</t>
  </si>
  <si>
    <t>(GF)(밀가루 미함유) 수제 글루텐 프리 머핀</t>
  </si>
  <si>
    <t>(GF)(밀가루 미함유) 엄선한 조식 빵 모둠</t>
  </si>
  <si>
    <t>(GF)(밀가루 미함유) SLS 마카롱</t>
  </si>
  <si>
    <t>(GF)(밀가루 미함유) 수제 브라우니</t>
  </si>
  <si>
    <t>(GF)(밀가루 미함유) 미니 봉봉 초콜렛</t>
  </si>
  <si>
    <t>셀러드</t>
  </si>
  <si>
    <t>어린잎 채소 샐러드 모둠
아삭한 래디시, 달콤한 피칸, 딸기, 염소 치즈 와 셰리 비네그레트 드레싱 (12인 기준)</t>
  </si>
  <si>
    <t>페네 파스타 (비건)
볶은 잣, 비질 페스토 &amp; 파마산 (12인 기준)</t>
  </si>
  <si>
    <t>점심 (밀가루 미포함 제빵류도 주문 가능하십니다)</t>
  </si>
  <si>
    <t>그릴드 치킨 브레스트 바게트 샌드위치                                                                                                  그릴에 구운 닭가슴살과 아삭한 베이비 로메인, 도도니 페타 치즈, 구운 파프리카, 적양파에 타임과 마늘 향을 입힌 아이올리 소스를 곁들인 프랑스식 바게트 샌드위치 (12인 기준)</t>
  </si>
  <si>
    <t>수제 터키 브레스트 위트 롤 샌드위치                                                                                                     직접 조리한 부드러운 칠면조 가슴살과 피키요 염소 치즈 스프레드, 달콤하고 짭조름한 베이컨 잼, 아삭한 로메인을 곁들인 건강한 호밀빵 샌드위치 (12인 기준)</t>
  </si>
  <si>
    <t>만체고 치즈와 세라노 하임 바게트                                                                                                         스페인산 세라노 하몽과 만체고 치즈, 허브로 풍미를 더한 다진 토마토를 곁들인 정통 바게트 샌드위치 (12인 기준)</t>
  </si>
  <si>
    <t>카프레제 바게트 샌드위치 (비건)                                                                                                                               신선한 모짜렐라 치즈와 토마토, 향긋한 바질에 엑스트라 버진 올리브 오일과 진한 발사믹 글레이즈를 곁들인 바게트 샌드위치 (12인 기준)</t>
  </si>
  <si>
    <t>음료</t>
  </si>
  <si>
    <t>Illy 정통 드립 커피 (1 갤런 기준 *약 3.8리터)</t>
  </si>
  <si>
    <t>Illy 정통 드립 디카페인 커피 (1 갤런 기준)</t>
  </si>
  <si>
    <t>프리미엄 허브 차 셀렉션 (1 갤런 기준)</t>
  </si>
  <si>
    <t>청량음료 (펩시 브랜드 셀렉션)</t>
  </si>
  <si>
    <t>에비앙 미네랄 350ml</t>
  </si>
  <si>
    <t>산 펠레그리노 탄산수 350ml</t>
  </si>
  <si>
    <t>산 펠레그리노 아란시아타 (오렌지)</t>
  </si>
  <si>
    <t>산 펠레그리노 리모나타 (레몬)</t>
  </si>
  <si>
    <t>산 펠레그리노 아란시아타 로사 (블러드 오렌지)</t>
  </si>
  <si>
    <t>소계</t>
  </si>
  <si>
    <t>(원활한 서비스 제공을 위해 4월 30일까지 주문을 완료해 주시기 바랍니다)</t>
  </si>
  <si>
    <t>17% 서비스 요금</t>
  </si>
  <si>
    <t>주문서 접수처:</t>
  </si>
  <si>
    <t>10.5% 운영 분담금</t>
  </si>
  <si>
    <t>Alma Garrison</t>
  </si>
  <si>
    <t>9.75% 부가가치세</t>
  </si>
  <si>
    <r>
      <rPr>
        <u val="single"/>
        <sz val="11"/>
        <color indexed="13"/>
        <rFont val="Calibri"/>
      </rPr>
      <t>alma.garrison@luxurycollection.com</t>
    </r>
  </si>
  <si>
    <t>합계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</si>
</sst>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&quot;;&quot; &quot;* (#,##0.00);&quot; &quot;* &quot;-&quot;??&quot; &quot;"/>
  </numFmts>
  <fonts count="10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Aptos Narrow"/>
    </font>
    <font>
      <sz val="11"/>
      <color indexed="8"/>
      <name val="Aptos Narrow"/>
    </font>
    <font>
      <b val="1"/>
      <sz val="11"/>
      <color indexed="9"/>
      <name val="Aptos Narrow"/>
    </font>
    <font>
      <sz val="12"/>
      <color indexed="8"/>
      <name val="Aptos Narrow"/>
    </font>
    <font>
      <b val="1"/>
      <i val="1"/>
      <sz val="11"/>
      <color indexed="8"/>
      <name val="Aptos Narrow"/>
    </font>
    <font>
      <b val="1"/>
      <u val="single"/>
      <sz val="11"/>
      <color indexed="8"/>
      <name val="Aptos Narrow"/>
    </font>
    <font>
      <u val="single"/>
      <sz val="11"/>
      <color indexed="13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top"/>
    </xf>
    <xf numFmtId="49" fontId="3" fillId="2" borderId="1" applyNumberFormat="1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horizontal="left" vertical="bottom"/>
    </xf>
    <xf numFmtId="49" fontId="4" fillId="2" borderId="1" applyNumberFormat="1" applyFont="1" applyFill="1" applyBorder="1" applyAlignment="1" applyProtection="0">
      <alignment horizontal="right" vertical="top"/>
    </xf>
    <xf numFmtId="59" fontId="4" fillId="2" borderId="1" applyNumberFormat="1" applyFont="1" applyFill="1" applyBorder="1" applyAlignment="1" applyProtection="0">
      <alignment horizontal="right" vertical="top"/>
    </xf>
    <xf numFmtId="0" fontId="0" fillId="2" borderId="2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top"/>
    </xf>
    <xf numFmtId="49" fontId="5" fillId="3" borderId="3" applyNumberFormat="1" applyFont="1" applyFill="1" applyBorder="1" applyAlignment="1" applyProtection="0">
      <alignment vertical="center"/>
    </xf>
    <xf numFmtId="49" fontId="5" fillId="3" borderId="4" applyNumberFormat="1" applyFont="1" applyFill="1" applyBorder="1" applyAlignment="1" applyProtection="0">
      <alignment vertical="center"/>
    </xf>
    <xf numFmtId="0" fontId="5" fillId="3" borderId="4" applyNumberFormat="0" applyFont="1" applyFill="1" applyBorder="1" applyAlignment="1" applyProtection="0">
      <alignment vertical="center"/>
    </xf>
    <xf numFmtId="49" fontId="5" fillId="3" borderId="4" applyNumberFormat="1" applyFont="1" applyFill="1" applyBorder="1" applyAlignment="1" applyProtection="0">
      <alignment horizontal="right" vertical="top"/>
    </xf>
    <xf numFmtId="49" fontId="5" fillId="3" borderId="5" applyNumberFormat="1" applyFont="1" applyFill="1" applyBorder="1" applyAlignment="1" applyProtection="0">
      <alignment horizontal="right" vertical="top"/>
    </xf>
    <xf numFmtId="0" fontId="0" fillId="2" borderId="6" applyNumberFormat="0" applyFont="1" applyFill="1" applyBorder="1" applyAlignment="1" applyProtection="0">
      <alignment vertical="bottom"/>
    </xf>
    <xf numFmtId="49" fontId="3" fillId="4" borderId="7" applyNumberFormat="1" applyFont="1" applyFill="1" applyBorder="1" applyAlignment="1" applyProtection="0">
      <alignment horizontal="left" vertical="center"/>
    </xf>
    <xf numFmtId="0" fontId="3" fillId="4" borderId="8" applyNumberFormat="0" applyFont="1" applyFill="1" applyBorder="1" applyAlignment="1" applyProtection="0">
      <alignment horizontal="left" vertical="center"/>
    </xf>
    <xf numFmtId="0" fontId="3" fillId="4" borderId="9" applyNumberFormat="0" applyFont="1" applyFill="1" applyBorder="1" applyAlignment="1" applyProtection="0">
      <alignment horizontal="left" vertical="center"/>
    </xf>
    <xf numFmtId="49" fontId="4" fillId="2" borderId="10" applyNumberFormat="1" applyFont="1" applyFill="1" applyBorder="1" applyAlignment="1" applyProtection="0">
      <alignment horizontal="left" vertical="top"/>
    </xf>
    <xf numFmtId="0" fontId="4" fillId="2" borderId="11" applyNumberFormat="0" applyFont="1" applyFill="1" applyBorder="1" applyAlignment="1" applyProtection="0">
      <alignment horizontal="left" vertical="top"/>
    </xf>
    <xf numFmtId="59" fontId="0" fillId="2" borderId="12" applyNumberFormat="1" applyFont="1" applyFill="1" applyBorder="1" applyAlignment="1" applyProtection="0">
      <alignment vertical="top"/>
    </xf>
    <xf numFmtId="59" fontId="0" fillId="2" borderId="13" applyNumberFormat="1" applyFont="1" applyFill="1" applyBorder="1" applyAlignment="1" applyProtection="0">
      <alignment vertical="top"/>
    </xf>
    <xf numFmtId="49" fontId="4" fillId="2" borderId="10" applyNumberFormat="1" applyFont="1" applyFill="1" applyBorder="1" applyAlignment="1" applyProtection="0">
      <alignment horizontal="left" vertical="top" wrapText="1"/>
    </xf>
    <xf numFmtId="0" fontId="4" fillId="2" borderId="11" applyNumberFormat="0" applyFont="1" applyFill="1" applyBorder="1" applyAlignment="1" applyProtection="0">
      <alignment horizontal="left" vertical="top" wrapText="1"/>
    </xf>
    <xf numFmtId="49" fontId="0" fillId="2" borderId="12" applyNumberFormat="1" applyFont="1" applyFill="1" applyBorder="1" applyAlignment="1" applyProtection="0">
      <alignment vertical="top"/>
    </xf>
    <xf numFmtId="0" fontId="0" fillId="2" borderId="12" applyNumberFormat="0" applyFont="1" applyFill="1" applyBorder="1" applyAlignment="1" applyProtection="0">
      <alignment vertical="top" wrapText="1"/>
    </xf>
    <xf numFmtId="0" fontId="0" fillId="2" borderId="14" applyNumberFormat="0" applyFont="1" applyFill="1" applyBorder="1" applyAlignment="1" applyProtection="0">
      <alignment vertical="bottom"/>
    </xf>
    <xf numFmtId="49" fontId="4" fillId="2" borderId="15" applyNumberFormat="1" applyFont="1" applyFill="1" applyBorder="1" applyAlignment="1" applyProtection="0">
      <alignment horizontal="left" vertical="top" wrapText="1"/>
    </xf>
    <xf numFmtId="0" fontId="4" fillId="2" borderId="16" applyNumberFormat="0" applyFont="1" applyFill="1" applyBorder="1" applyAlignment="1" applyProtection="0">
      <alignment horizontal="left" vertical="top" wrapText="1"/>
    </xf>
    <xf numFmtId="59" fontId="0" fillId="2" borderId="17" applyNumberFormat="1" applyFont="1" applyFill="1" applyBorder="1" applyAlignment="1" applyProtection="0">
      <alignment vertical="top"/>
    </xf>
    <xf numFmtId="59" fontId="0" fillId="2" borderId="18" applyNumberFormat="1" applyFont="1" applyFill="1" applyBorder="1" applyAlignment="1" applyProtection="0">
      <alignment vertical="top"/>
    </xf>
    <xf numFmtId="0" fontId="0" fillId="2" borderId="19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49" fontId="3" fillId="2" borderId="21" applyNumberFormat="1" applyFont="1" applyFill="1" applyBorder="1" applyAlignment="1" applyProtection="0">
      <alignment horizontal="right" vertical="top"/>
    </xf>
    <xf numFmtId="59" fontId="3" fillId="2" borderId="20" applyNumberFormat="1" applyFont="1" applyFill="1" applyBorder="1" applyAlignment="1" applyProtection="0">
      <alignment vertical="top"/>
    </xf>
    <xf numFmtId="49" fontId="7" fillId="2" borderId="1" applyNumberFormat="1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top" wrapText="1"/>
    </xf>
    <xf numFmtId="49" fontId="3" fillId="2" borderId="23" applyNumberFormat="1" applyFont="1" applyFill="1" applyBorder="1" applyAlignment="1" applyProtection="0">
      <alignment horizontal="right" vertical="top"/>
    </xf>
    <xf numFmtId="59" fontId="3" fillId="2" borderId="22" applyNumberFormat="1" applyFont="1" applyFill="1" applyBorder="1" applyAlignment="1" applyProtection="0">
      <alignment vertical="top"/>
    </xf>
    <xf numFmtId="49" fontId="8" fillId="2" borderId="1" applyNumberFormat="1" applyFont="1" applyFill="1" applyBorder="1" applyAlignment="1" applyProtection="0">
      <alignment vertical="top"/>
    </xf>
    <xf numFmtId="49" fontId="0" fillId="2" borderId="1" applyNumberFormat="1" applyFont="1" applyFill="1" applyBorder="1" applyAlignment="1" applyProtection="0">
      <alignment vertical="top" wrapText="1"/>
    </xf>
    <xf numFmtId="49" fontId="0" fillId="2" borderId="1" applyNumberFormat="1" applyFont="1" applyFill="1" applyBorder="1" applyAlignment="1" applyProtection="0">
      <alignment vertical="top"/>
    </xf>
    <xf numFmtId="0" fontId="3" fillId="2" borderId="22" applyNumberFormat="0" applyFont="1" applyFill="1" applyBorder="1" applyAlignment="1" applyProtection="0">
      <alignment vertical="top" wrapText="1"/>
    </xf>
    <xf numFmtId="49" fontId="3" fillId="2" borderId="24" applyNumberFormat="1" applyFont="1" applyFill="1" applyBorder="1" applyAlignment="1" applyProtection="0">
      <alignment horizontal="right" vertical="top"/>
    </xf>
    <xf numFmtId="59" fontId="3" fillId="2" borderId="25" applyNumberFormat="1" applyFont="1" applyFill="1" applyBorder="1" applyAlignment="1" applyProtection="0">
      <alignment vertical="top"/>
    </xf>
    <xf numFmtId="59" fontId="0" fillId="2" borderId="19" applyNumberFormat="1" applyFont="1" applyFill="1" applyBorder="1" applyAlignment="1" applyProtection="0">
      <alignment vertical="top"/>
    </xf>
    <xf numFmtId="0" fontId="4" fillId="2" borderId="1" applyNumberFormat="0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f5597"/>
      <rgbColor rgb="ffd9e1f2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3</xdr:col>
      <xdr:colOff>723900</xdr:colOff>
      <xdr:row>1</xdr:row>
      <xdr:rowOff>47625</xdr:rowOff>
    </xdr:from>
    <xdr:to>
      <xdr:col>4</xdr:col>
      <xdr:colOff>849630</xdr:colOff>
      <xdr:row>5</xdr:row>
      <xdr:rowOff>103284</xdr:rowOff>
    </xdr:to>
    <xdr:pic>
      <xdr:nvPicPr>
        <xdr:cNvPr id="2" name="Picture 2" descr="Picture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1112500" y="238125"/>
          <a:ext cx="2310131" cy="8176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lma.garrison@luxurycollection.com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53"/>
  <sheetViews>
    <sheetView workbookViewId="0" showGridLines="0" defaultGridColor="1"/>
  </sheetViews>
  <sheetFormatPr defaultColWidth="8.625" defaultRowHeight="15" customHeight="1" outlineLevelRow="0" outlineLevelCol="0"/>
  <cols>
    <col min="1" max="1" width="7.5" style="1" customWidth="1"/>
    <col min="2" max="2" width="21" style="1" customWidth="1"/>
    <col min="3" max="3" width="73.75" style="1" customWidth="1"/>
    <col min="4" max="4" width="21.5" style="1" customWidth="1"/>
    <col min="5" max="5" width="15" style="1" customWidth="1"/>
    <col min="6" max="16384" width="8.625" style="1" customWidth="1"/>
  </cols>
  <sheetData>
    <row r="1" ht="15" customHeight="1">
      <c r="A1" s="2"/>
      <c r="B1" s="2"/>
      <c r="C1" s="2"/>
      <c r="D1" s="3"/>
      <c r="E1" s="3"/>
    </row>
    <row r="2" ht="15" customHeight="1">
      <c r="A2" t="s" s="4">
        <v>0</v>
      </c>
      <c r="B2" s="2"/>
      <c r="C2" s="5"/>
      <c r="D2" s="3"/>
      <c r="E2" s="3"/>
    </row>
    <row r="3" ht="15" customHeight="1">
      <c r="A3" t="s" s="4">
        <v>1</v>
      </c>
      <c r="B3" s="2"/>
      <c r="C3" s="5"/>
      <c r="D3" s="3"/>
      <c r="E3" s="3"/>
    </row>
    <row r="4" ht="15" customHeight="1">
      <c r="A4" t="s" s="4">
        <v>2</v>
      </c>
      <c r="B4" s="2"/>
      <c r="C4" s="5"/>
      <c r="D4" s="3"/>
      <c r="E4" s="3"/>
    </row>
    <row r="5" ht="15" customHeight="1">
      <c r="A5" t="s" s="4">
        <v>3</v>
      </c>
      <c r="B5" s="2"/>
      <c r="C5" s="5"/>
      <c r="D5" s="3"/>
      <c r="E5" s="3"/>
    </row>
    <row r="6" ht="15" customHeight="1">
      <c r="A6" t="s" s="4">
        <v>4</v>
      </c>
      <c r="B6" s="2"/>
      <c r="C6" s="5"/>
      <c r="D6" s="3"/>
      <c r="E6" s="3"/>
    </row>
    <row r="7" ht="15" customHeight="1">
      <c r="A7" t="s" s="4">
        <v>5</v>
      </c>
      <c r="B7" s="2"/>
      <c r="C7" s="5"/>
      <c r="D7" s="3"/>
      <c r="E7" t="s" s="6">
        <v>6</v>
      </c>
    </row>
    <row r="8" ht="15" customHeight="1">
      <c r="A8" t="s" s="4">
        <v>7</v>
      </c>
      <c r="B8" s="2"/>
      <c r="C8" s="5"/>
      <c r="D8" s="3"/>
      <c r="E8" s="7"/>
    </row>
    <row r="9" ht="15.75" customHeight="1">
      <c r="A9" s="8"/>
      <c r="B9" s="8"/>
      <c r="C9" s="8"/>
      <c r="D9" s="9"/>
      <c r="E9" s="9"/>
    </row>
    <row r="10" ht="15" customHeight="1">
      <c r="A10" t="s" s="10">
        <v>8</v>
      </c>
      <c r="B10" t="s" s="11">
        <v>9</v>
      </c>
      <c r="C10" s="12"/>
      <c r="D10" t="s" s="13">
        <v>10</v>
      </c>
      <c r="E10" t="s" s="14">
        <v>11</v>
      </c>
    </row>
    <row r="11" ht="15" customHeight="1">
      <c r="A11" s="15"/>
      <c r="B11" t="s" s="16">
        <v>12</v>
      </c>
      <c r="C11" s="17"/>
      <c r="D11" s="17"/>
      <c r="E11" s="18"/>
    </row>
    <row r="12" ht="15" customHeight="1">
      <c r="A12" s="15"/>
      <c r="B12" t="s" s="19">
        <v>13</v>
      </c>
      <c r="C12" s="20"/>
      <c r="D12" s="21">
        <v>60</v>
      </c>
      <c r="E12" s="22">
        <f>A12*D12</f>
        <v>0</v>
      </c>
    </row>
    <row r="13" ht="15" customHeight="1">
      <c r="A13" s="15"/>
      <c r="B13" t="s" s="19">
        <v>14</v>
      </c>
      <c r="C13" s="20"/>
      <c r="D13" s="21">
        <v>144</v>
      </c>
      <c r="E13" s="22">
        <f>A13*D13</f>
        <v>0</v>
      </c>
    </row>
    <row r="14" ht="30" customHeight="1">
      <c r="A14" s="15"/>
      <c r="B14" t="s" s="23">
        <v>15</v>
      </c>
      <c r="C14" s="24"/>
      <c r="D14" s="21">
        <v>64</v>
      </c>
      <c r="E14" s="22">
        <f>A14*D14</f>
        <v>0</v>
      </c>
    </row>
    <row r="15" ht="17.5" customHeight="1">
      <c r="A15" s="15"/>
      <c r="B15" t="s" s="23">
        <v>16</v>
      </c>
      <c r="C15" s="24"/>
      <c r="D15" s="21">
        <v>144</v>
      </c>
      <c r="E15" s="22">
        <f>A15*D15</f>
        <v>0</v>
      </c>
    </row>
    <row r="16" ht="15" customHeight="1">
      <c r="A16" s="15"/>
      <c r="B16" t="s" s="25">
        <v>17</v>
      </c>
      <c r="C16" s="26"/>
      <c r="D16" s="21">
        <v>64</v>
      </c>
      <c r="E16" s="22">
        <f>A16*D16</f>
        <v>0</v>
      </c>
    </row>
    <row r="17" ht="16.75" customHeight="1">
      <c r="A17" s="15"/>
      <c r="B17" t="s" s="23">
        <v>18</v>
      </c>
      <c r="C17" s="24"/>
      <c r="D17" s="21">
        <v>96</v>
      </c>
      <c r="E17" s="22">
        <f>A17*D17</f>
        <v>0</v>
      </c>
    </row>
    <row r="18" ht="16.75" customHeight="1">
      <c r="A18" s="15"/>
      <c r="B18" t="s" s="23">
        <v>19</v>
      </c>
      <c r="C18" s="24"/>
      <c r="D18" s="21">
        <v>72</v>
      </c>
      <c r="E18" s="22">
        <f>A18*D18</f>
        <v>0</v>
      </c>
    </row>
    <row r="19" ht="16.75" customHeight="1">
      <c r="A19" s="15"/>
      <c r="B19" t="s" s="23">
        <v>20</v>
      </c>
      <c r="C19" s="24"/>
      <c r="D19" s="21">
        <v>72</v>
      </c>
      <c r="E19" s="22">
        <f>A19*D19</f>
        <v>0</v>
      </c>
    </row>
    <row r="20" ht="16.75" customHeight="1">
      <c r="A20" s="15"/>
      <c r="B20" t="s" s="23">
        <v>21</v>
      </c>
      <c r="C20" s="24"/>
      <c r="D20" s="21">
        <v>60</v>
      </c>
      <c r="E20" s="22">
        <f>A20*D20</f>
        <v>0</v>
      </c>
    </row>
    <row r="21" ht="16.75" customHeight="1">
      <c r="A21" s="15"/>
      <c r="B21" t="s" s="23">
        <v>22</v>
      </c>
      <c r="C21" s="24"/>
      <c r="D21" s="21">
        <v>144</v>
      </c>
      <c r="E21" s="22">
        <f>A21*D21</f>
        <v>0</v>
      </c>
    </row>
    <row r="22" ht="16.75" customHeight="1">
      <c r="A22" s="15"/>
      <c r="B22" t="s" s="23">
        <v>23</v>
      </c>
      <c r="C22" s="24"/>
      <c r="D22" s="21">
        <v>180</v>
      </c>
      <c r="E22" s="22">
        <f>A22*D22</f>
        <v>0</v>
      </c>
    </row>
    <row r="23" ht="16.75" customHeight="1">
      <c r="A23" s="15"/>
      <c r="B23" t="s" s="23">
        <v>24</v>
      </c>
      <c r="C23" s="24"/>
      <c r="D23" s="21">
        <v>48</v>
      </c>
      <c r="E23" s="22">
        <f>A23*D23</f>
        <v>0</v>
      </c>
    </row>
    <row r="24" ht="16.75" customHeight="1">
      <c r="A24" s="15"/>
      <c r="B24" t="s" s="23">
        <v>25</v>
      </c>
      <c r="C24" s="24"/>
      <c r="D24" s="21">
        <v>64</v>
      </c>
      <c r="E24" s="22">
        <f>A24*D24</f>
        <v>0</v>
      </c>
    </row>
    <row r="25" ht="16.75" customHeight="1">
      <c r="A25" s="15"/>
      <c r="B25" t="s" s="23">
        <v>26</v>
      </c>
      <c r="C25" s="24"/>
      <c r="D25" s="21">
        <v>64</v>
      </c>
      <c r="E25" s="22">
        <f>A25*D25</f>
        <v>0</v>
      </c>
    </row>
    <row r="26" ht="16.75" customHeight="1">
      <c r="A26" s="15"/>
      <c r="B26" t="s" s="23">
        <v>27</v>
      </c>
      <c r="C26" s="24"/>
      <c r="D26" s="21">
        <v>48</v>
      </c>
      <c r="E26" s="22">
        <f>A26*D26</f>
        <v>0</v>
      </c>
    </row>
    <row r="27" ht="16.75" customHeight="1">
      <c r="A27" s="15"/>
      <c r="B27" t="s" s="23">
        <v>28</v>
      </c>
      <c r="C27" s="24"/>
      <c r="D27" s="21">
        <v>72</v>
      </c>
      <c r="E27" s="22">
        <f>A27*D27</f>
        <v>0</v>
      </c>
    </row>
    <row r="28" ht="16.75" customHeight="1">
      <c r="A28" s="15"/>
      <c r="B28" t="s" s="23">
        <v>29</v>
      </c>
      <c r="C28" s="24"/>
      <c r="D28" s="21">
        <v>42</v>
      </c>
      <c r="E28" s="22">
        <f>A28*D28</f>
        <v>0</v>
      </c>
    </row>
    <row r="29" ht="15" customHeight="1">
      <c r="A29" s="15"/>
      <c r="B29" t="s" s="16">
        <v>30</v>
      </c>
      <c r="C29" s="17"/>
      <c r="D29" s="17"/>
      <c r="E29" s="18"/>
    </row>
    <row r="30" ht="30" customHeight="1">
      <c r="A30" s="15"/>
      <c r="B30" t="s" s="23">
        <v>31</v>
      </c>
      <c r="C30" s="24"/>
      <c r="D30" s="21">
        <v>170</v>
      </c>
      <c r="E30" s="22">
        <f>A30*D30</f>
        <v>0</v>
      </c>
    </row>
    <row r="31" ht="30" customHeight="1">
      <c r="A31" s="15"/>
      <c r="B31" t="s" s="23">
        <v>32</v>
      </c>
      <c r="C31" s="24"/>
      <c r="D31" s="21">
        <v>170</v>
      </c>
      <c r="E31" s="22">
        <f>A31*D31</f>
        <v>0</v>
      </c>
    </row>
    <row r="32" ht="15" customHeight="1">
      <c r="A32" s="15"/>
      <c r="B32" t="s" s="16">
        <v>33</v>
      </c>
      <c r="C32" s="17"/>
      <c r="D32" s="17"/>
      <c r="E32" s="18"/>
    </row>
    <row r="33" ht="64.5" customHeight="1">
      <c r="A33" s="15"/>
      <c r="B33" t="s" s="23">
        <v>34</v>
      </c>
      <c r="C33" s="24"/>
      <c r="D33" s="21">
        <v>220</v>
      </c>
      <c r="E33" s="22">
        <f>A33*D33</f>
        <v>0</v>
      </c>
    </row>
    <row r="34" ht="45" customHeight="1">
      <c r="A34" s="15"/>
      <c r="B34" t="s" s="23">
        <v>35</v>
      </c>
      <c r="C34" s="24"/>
      <c r="D34" s="21">
        <v>220</v>
      </c>
      <c r="E34" s="22">
        <f>A34*D34</f>
        <v>0</v>
      </c>
    </row>
    <row r="35" ht="45" customHeight="1">
      <c r="A35" s="15"/>
      <c r="B35" t="s" s="23">
        <v>36</v>
      </c>
      <c r="C35" s="24"/>
      <c r="D35" s="21">
        <v>220</v>
      </c>
      <c r="E35" s="22">
        <f>A35*D35</f>
        <v>0</v>
      </c>
    </row>
    <row r="36" ht="45" customHeight="1">
      <c r="A36" s="15"/>
      <c r="B36" t="s" s="23">
        <v>37</v>
      </c>
      <c r="C36" s="24"/>
      <c r="D36" s="21">
        <v>220</v>
      </c>
      <c r="E36" s="22">
        <f>A36*D36</f>
        <v>0</v>
      </c>
    </row>
    <row r="37" ht="15" customHeight="1">
      <c r="A37" s="15"/>
      <c r="B37" t="s" s="16">
        <v>38</v>
      </c>
      <c r="C37" s="17"/>
      <c r="D37" s="17"/>
      <c r="E37" s="18"/>
    </row>
    <row r="38" ht="15" customHeight="1">
      <c r="A38" s="15"/>
      <c r="B38" t="s" s="23">
        <v>39</v>
      </c>
      <c r="C38" s="24"/>
      <c r="D38" s="21">
        <v>105</v>
      </c>
      <c r="E38" s="22">
        <f>A38*D38</f>
        <v>0</v>
      </c>
    </row>
    <row r="39" ht="14.25" customHeight="1">
      <c r="A39" s="15"/>
      <c r="B39" t="s" s="23">
        <v>40</v>
      </c>
      <c r="C39" s="24"/>
      <c r="D39" s="21">
        <v>105</v>
      </c>
      <c r="E39" s="22">
        <f>A39*D39</f>
        <v>0</v>
      </c>
    </row>
    <row r="40" ht="16.75" customHeight="1">
      <c r="A40" s="15"/>
      <c r="B40" t="s" s="23">
        <v>41</v>
      </c>
      <c r="C40" s="24"/>
      <c r="D40" s="21">
        <v>105</v>
      </c>
      <c r="E40" s="22">
        <f>A40*D40</f>
        <v>0</v>
      </c>
    </row>
    <row r="41" ht="16.75" customHeight="1">
      <c r="A41" s="15"/>
      <c r="B41" t="s" s="23">
        <v>42</v>
      </c>
      <c r="C41" s="24"/>
      <c r="D41" s="21">
        <v>9</v>
      </c>
      <c r="E41" s="22">
        <f>A41*D41</f>
        <v>0</v>
      </c>
    </row>
    <row r="42" ht="16.75" customHeight="1">
      <c r="A42" s="15"/>
      <c r="B42" t="s" s="23">
        <v>43</v>
      </c>
      <c r="C42" s="24"/>
      <c r="D42" s="21">
        <v>9</v>
      </c>
      <c r="E42" s="22">
        <f>A42*D42</f>
        <v>0</v>
      </c>
    </row>
    <row r="43" ht="16.75" customHeight="1">
      <c r="A43" s="15"/>
      <c r="B43" t="s" s="23">
        <v>44</v>
      </c>
      <c r="C43" s="24"/>
      <c r="D43" s="21">
        <v>9</v>
      </c>
      <c r="E43" s="22">
        <f>A43*D43</f>
        <v>0</v>
      </c>
    </row>
    <row r="44" ht="16.75" customHeight="1">
      <c r="A44" s="15"/>
      <c r="B44" t="s" s="23">
        <v>45</v>
      </c>
      <c r="C44" s="24"/>
      <c r="D44" s="21">
        <v>9</v>
      </c>
      <c r="E44" s="22">
        <f>A44*D44</f>
        <v>0</v>
      </c>
    </row>
    <row r="45" ht="16.75" customHeight="1">
      <c r="A45" s="15"/>
      <c r="B45" t="s" s="23">
        <v>46</v>
      </c>
      <c r="C45" s="24"/>
      <c r="D45" s="21">
        <v>9</v>
      </c>
      <c r="E45" s="22">
        <f>A45*D45</f>
        <v>0</v>
      </c>
    </row>
    <row r="46" ht="15.75" customHeight="1">
      <c r="A46" s="27"/>
      <c r="B46" t="s" s="28">
        <v>47</v>
      </c>
      <c r="C46" s="29"/>
      <c r="D46" s="30">
        <v>9</v>
      </c>
      <c r="E46" s="31">
        <f>A46*D46</f>
        <v>0</v>
      </c>
    </row>
    <row r="47" ht="15" customHeight="1">
      <c r="A47" s="32"/>
      <c r="B47" s="32"/>
      <c r="C47" s="33"/>
      <c r="D47" t="s" s="34">
        <v>48</v>
      </c>
      <c r="E47" s="35">
        <f>SUM(E11:E46)</f>
        <v>0</v>
      </c>
    </row>
    <row r="48" ht="15" customHeight="1">
      <c r="A48" s="2"/>
      <c r="B48" t="s" s="36">
        <v>49</v>
      </c>
      <c r="C48" s="37"/>
      <c r="D48" t="s" s="38">
        <v>50</v>
      </c>
      <c r="E48" s="39">
        <f>E47*17%</f>
        <v>0</v>
      </c>
    </row>
    <row r="49" ht="15" customHeight="1">
      <c r="A49" s="2"/>
      <c r="B49" t="s" s="40">
        <v>51</v>
      </c>
      <c r="C49" s="37"/>
      <c r="D49" t="s" s="38">
        <v>52</v>
      </c>
      <c r="E49" s="39">
        <f>E47*10.5%</f>
        <v>0</v>
      </c>
    </row>
    <row r="50" ht="16" customHeight="1">
      <c r="A50" s="2"/>
      <c r="B50" t="s" s="41">
        <v>53</v>
      </c>
      <c r="C50" s="37"/>
      <c r="D50" t="s" s="38">
        <v>54</v>
      </c>
      <c r="E50" s="39">
        <f>SUM(E47:E49)*9.75%</f>
        <v>0</v>
      </c>
    </row>
    <row r="51" ht="15.75" customHeight="1">
      <c r="A51" s="2"/>
      <c r="B51" t="s" s="42">
        <v>55</v>
      </c>
      <c r="C51" s="43"/>
      <c r="D51" t="s" s="44">
        <v>56</v>
      </c>
      <c r="E51" s="45">
        <f>SUM(E47:E50)</f>
        <v>0</v>
      </c>
    </row>
    <row r="52" ht="15" customHeight="1">
      <c r="A52" s="2"/>
      <c r="B52" s="2"/>
      <c r="C52" s="2"/>
      <c r="D52" s="46"/>
      <c r="E52" s="46"/>
    </row>
    <row r="53" ht="15" customHeight="1">
      <c r="A53" s="47"/>
      <c r="B53" s="47"/>
      <c r="C53" s="47"/>
      <c r="D53" s="47"/>
      <c r="E53" s="47"/>
    </row>
  </sheetData>
  <mergeCells count="36">
    <mergeCell ref="B46:C46"/>
    <mergeCell ref="A53:E53"/>
    <mergeCell ref="B41:C41"/>
    <mergeCell ref="B42:C42"/>
    <mergeCell ref="B43:C43"/>
    <mergeCell ref="B44:C44"/>
    <mergeCell ref="B45:C45"/>
    <mergeCell ref="B37:E37"/>
    <mergeCell ref="B11:E11"/>
    <mergeCell ref="B38:C38"/>
    <mergeCell ref="B40:C40"/>
    <mergeCell ref="B39:C39"/>
    <mergeCell ref="B31:C31"/>
    <mergeCell ref="B33:C33"/>
    <mergeCell ref="B34:C34"/>
    <mergeCell ref="B35:C35"/>
    <mergeCell ref="B36:C36"/>
    <mergeCell ref="B32:E32"/>
    <mergeCell ref="B25:C25"/>
    <mergeCell ref="B26:C26"/>
    <mergeCell ref="B27:C27"/>
    <mergeCell ref="B28:C28"/>
    <mergeCell ref="B30:C30"/>
    <mergeCell ref="B29:E29"/>
    <mergeCell ref="B14:C14"/>
    <mergeCell ref="B12:C12"/>
    <mergeCell ref="B13:C13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</mergeCells>
  <hyperlinks>
    <hyperlink ref="B51" r:id="rId1" location="" tooltip="" display="alma.garrison@luxurycollection.com"/>
  </hyperlinks>
  <pageMargins left="0.25" right="0.25" top="0.25" bottom="0.25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